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<sst xmlns="http://schemas.openxmlformats.org/spreadsheetml/2006/main" count="222" uniqueCount="205">
  <si>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</si>
  <si>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</si>
  <si>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</si>
  <si>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</si>
  <si>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</si>
  <si>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</si>
  <si>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</si>
  <si>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</si>
  <si>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</si>
  <si>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</si>
  <si>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</si>
  <si>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</si>
  <si>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</si>
  <si>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</si>
  <si>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</si>
  <si>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</si>
  <si>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</si>
  <si>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</si>
  <si>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</si>
  <si>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</si>
  <si>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</si>
  <si>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</si>
  <si>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</si>
  <si>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</si>
  <si>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</si>
  <si>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</si>
  <si>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</si>
  <si>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</si>
  <si>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</si>
  <si>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</si>
  <si>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</si>
  <si>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</si>
  <si>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</si>
  <si>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</si>
  <si>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</si>
  <si>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</si>
  <si>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</si>
  <si>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</si>
  <si>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</si>
  <si>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</si>
  <si>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</si>
  <si>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</si>
  <si>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</si>
  <si>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</si>
  <si>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</si>
  <si>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</si>
  <si>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</si>
  <si>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</si>
  <si>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</si>
  <si>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</si>
  <si>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</si>
  <si>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</si>
  <si>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</si>
  <si>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</si>
  <si>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</si>
  <si>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</si>
  <si>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</si>
  <si>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</si>
  <si>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</si>
  <si>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</si>
  <si>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</si>
  <si>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</si>
  <si>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</si>
  <si>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</si>
  <si>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</si>
  <si>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</si>
  <si>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</si>
  <si>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</si>
  <si>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</si>
  <si>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</si>
  <si>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</si>
  <si>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</si>
  <si>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</si>
  <si>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</si>
  <si>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</si>
  <si>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</si>
  <si>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</si>
  <si>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</si>
  <si>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</si>
  <si>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</si>
  <si>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</si>
  <si>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</si>
  <si>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</si>
  <si>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</si>
  <si>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</si>
  <si>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</si>
  <si>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</si>
  <si>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</si>
  <si>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</si>
  <si>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</si>
  <si>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</si>
  <si>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</si>
  <si>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</si>
  <si>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</si>
  <si>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</si>
  <si>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</si>
  <si>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</si>
  <si>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</si>
  <si>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</si>
  <si>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</si>
  <si>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</si>
  <si>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</si>
  <si>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</si>
  <si>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</si>
  <si>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</si>
  <si>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</si>
  <si>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</si>
  <si>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</si>
  <si>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</si>
  <si>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</si>
  <si>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</si>
  <si>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</si>
  <si>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</si>
  <si>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</si>
  <si>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</si>
  <si>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</si>
  <si>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</si>
  <si>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</si>
  <si>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</si>
  <si>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</si>
  <si>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</si>
  <si>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</si>
  <si>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</si>
  <si>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</si>
  <si>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</si>
  <si>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</si>
  <si>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</si>
  <si>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</si>
  <si>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</si>
  <si>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</si>
  <si>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</si>
  <si>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</si>
  <si>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</si>
  <si>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</si>
  <si>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</si>
  <si>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</si>
  <si>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</si>
  <si>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</si>
  <si>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</si>
  <si>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</si>
  <si>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</si>
  <si>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</si>
  <si>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</si>
  <si>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</si>
  <si>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</si>
  <si>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</si>
  <si>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</si>
  <si>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</si>
  <si>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</si>
  <si>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</si>
  <si>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</si>
  <si>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</si>
  <si>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</si>
  <si>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</si>
  <si>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</si>
  <si>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</si>
  <si>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</si>
  <si>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</si>
  <si>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</si>
  <si>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</si>
  <si>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</si>
  <si>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</si>
  <si>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</si>
  <si>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</si>
  <si>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</si>
  <si>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</si>
  <si>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</si>
  <si>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</si>
  <si>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</si>
  <si>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</si>
  <si>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</si>
  <si>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</si>
  <si>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</si>
  <si>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</si>
  <si>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</si>
  <si>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</si>
  <si>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</si>
  <si>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</si>
  <si>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</si>
  <si>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</si>
  <si>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</si>
  <si>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</si>
  <si>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</si>
  <si>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</si>
  <si>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</si>
  <si>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</si>
  <si>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</si>
  <si>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</si>
  <si>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</si>
  <si>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</si>
  <si>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</si>
  <si>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</si>
  <si>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</si>
  <si>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</si>
  <si>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</si>
  <si>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الوطنية لإنتاج النفط والطاقة الكهربائية من الصخر الزيتي</t>
  </si>
  <si>
    <t>NATIONAL OIL AND ELECTRICITY PRODUCTION FROM OIL SHALE COMPANY</t>
  </si>
  <si>
    <t>-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</si>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</sst>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43" workbookViewId="0">
      <selection activeCell="I55" sqref="I55:I6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>
        <v>141216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0.49</v>
      </c>
      <c r="F6" s="13">
        <v>0.61</v>
      </c>
      <c r="G6" s="13">
        <v>0.78</v>
      </c>
      <c r="H6" s="13">
        <v>1.06</v>
      </c>
      <c r="I6" s="4" t="s">
        <v>137</v>
      </c>
    </row>
    <row r="7" spans="4:9" ht="20.100000000000001" customHeight="1">
      <c r="D7" s="10" t="s">
        <v>124</v>
      </c>
      <c r="E7" s="14">
        <v>373914.92</v>
      </c>
      <c r="F7" s="14">
        <v>371270.63</v>
      </c>
      <c r="G7" s="14">
        <v>640228.77</v>
      </c>
      <c r="H7" s="14">
        <v>5479443.8099999996</v>
      </c>
      <c r="I7" s="4" t="s">
        <v>138</v>
      </c>
    </row>
    <row r="8" spans="4:9" ht="20.100000000000001" customHeight="1">
      <c r="D8" s="10" t="s">
        <v>24</v>
      </c>
      <c r="E8" s="14">
        <v>853877</v>
      </c>
      <c r="F8" s="14">
        <v>512407</v>
      </c>
      <c r="G8" s="14">
        <v>736865</v>
      </c>
      <c r="H8" s="14">
        <v>4834112</v>
      </c>
      <c r="I8" s="4" t="s">
        <v>1</v>
      </c>
    </row>
    <row r="9" spans="4:9" ht="20.100000000000001" customHeight="1">
      <c r="D9" s="10" t="s">
        <v>25</v>
      </c>
      <c r="E9" s="14">
        <v>1318</v>
      </c>
      <c r="F9" s="14">
        <v>1331</v>
      </c>
      <c r="G9" s="14">
        <v>1863</v>
      </c>
      <c r="H9" s="14">
        <v>7653</v>
      </c>
      <c r="I9" s="4" t="s">
        <v>2</v>
      </c>
    </row>
    <row r="10" spans="4:9" ht="20.100000000000001" customHeight="1">
      <c r="D10" s="10" t="s">
        <v>26</v>
      </c>
      <c r="E10" s="14">
        <v>5000000</v>
      </c>
      <c r="F10" s="14">
        <v>5000000</v>
      </c>
      <c r="G10" s="14">
        <v>5000000</v>
      </c>
      <c r="H10" s="14">
        <v>5000000</v>
      </c>
      <c r="I10" s="4" t="s">
        <v>23</v>
      </c>
    </row>
    <row r="11" spans="4:9" ht="20.100000000000001" customHeight="1">
      <c r="D11" s="10" t="s">
        <v>125</v>
      </c>
      <c r="E11" s="14">
        <v>2450000</v>
      </c>
      <c r="F11" s="14">
        <v>3050000</v>
      </c>
      <c r="G11" s="14">
        <v>3900000</v>
      </c>
      <c r="H11" s="14">
        <v>5300000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1305487</v>
      </c>
      <c r="F16" s="56">
        <v>1365468</v>
      </c>
      <c r="G16" s="56">
        <v>1723558</v>
      </c>
      <c r="H16" s="56">
        <v>2000794</v>
      </c>
      <c r="I16" s="3" t="s">
        <v>57</v>
      </c>
    </row>
    <row r="17" spans="4:9" ht="20.100000000000001" customHeight="1">
      <c r="D17" s="10" t="s">
        <v>126</v>
      </c>
      <c r="E17" s="57">
        <v>0</v>
      </c>
      <c r="F17" s="57">
        <v>0</v>
      </c>
      <c r="G17" s="57">
        <v>0</v>
      </c>
      <c r="H17" s="57">
        <v>32748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0</v>
      </c>
      <c r="F19" s="57">
        <v>0</v>
      </c>
      <c r="G19" s="57">
        <v>0</v>
      </c>
      <c r="H19" s="57">
        <v>0</v>
      </c>
      <c r="I19" s="4" t="s">
        <v>166</v>
      </c>
    </row>
    <row r="20" spans="4:9" ht="20.100000000000001" customHeight="1">
      <c r="D20" s="19" t="s">
        <v>177</v>
      </c>
      <c r="E20" s="57">
        <v>156839</v>
      </c>
      <c r="F20" s="57">
        <v>169484</v>
      </c>
      <c r="G20" s="57">
        <v>173625</v>
      </c>
      <c r="H20" s="57">
        <v>161143</v>
      </c>
      <c r="I20" s="4" t="s">
        <v>167</v>
      </c>
    </row>
    <row r="21" spans="4:9" ht="20.100000000000001" customHeight="1">
      <c r="D21" s="19" t="s">
        <v>178</v>
      </c>
      <c r="E21" s="57">
        <v>0</v>
      </c>
      <c r="F21" s="57">
        <v>0</v>
      </c>
      <c r="G21" s="57">
        <v>0</v>
      </c>
      <c r="H21" s="57">
        <v>0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1553153</v>
      </c>
      <c r="F23" s="57">
        <v>1625450</v>
      </c>
      <c r="G23" s="57">
        <v>1947008</v>
      </c>
      <c r="H23" s="57">
        <v>2194685</v>
      </c>
      <c r="I23" s="4" t="s">
        <v>59</v>
      </c>
    </row>
    <row r="24" spans="4:9" ht="20.100000000000001" customHeight="1">
      <c r="D24" s="10" t="s">
        <v>96</v>
      </c>
      <c r="E24" s="57">
        <v>56100</v>
      </c>
      <c r="F24" s="57">
        <v>56100</v>
      </c>
      <c r="G24" s="57">
        <v>56100</v>
      </c>
      <c r="H24" s="57">
        <v>0</v>
      </c>
      <c r="I24" s="4" t="s">
        <v>80</v>
      </c>
    </row>
    <row r="25" spans="4:9" ht="20.100000000000001" customHeight="1">
      <c r="D25" s="10" t="s">
        <v>156</v>
      </c>
      <c r="E25" s="57">
        <v>2478</v>
      </c>
      <c r="F25" s="57">
        <v>11108</v>
      </c>
      <c r="G25" s="57">
        <v>20886</v>
      </c>
      <c r="H25" s="57">
        <v>33380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2478</v>
      </c>
      <c r="F28" s="57">
        <v>11108</v>
      </c>
      <c r="G28" s="57">
        <v>20886</v>
      </c>
      <c r="H28" s="57">
        <v>33380</v>
      </c>
      <c r="I28" s="4" t="s">
        <v>172</v>
      </c>
    </row>
    <row r="29" spans="4:9" ht="20.100000000000001" customHeight="1">
      <c r="D29" s="10" t="s">
        <v>70</v>
      </c>
      <c r="E29" s="57">
        <v>0</v>
      </c>
      <c r="F29" s="57">
        <v>0</v>
      </c>
      <c r="G29" s="57">
        <v>0</v>
      </c>
      <c r="H29" s="57">
        <v>56100</v>
      </c>
      <c r="I29" s="4" t="s">
        <v>173</v>
      </c>
    </row>
    <row r="30" spans="4:9" ht="20.100000000000001" customHeight="1">
      <c r="D30" s="21" t="s">
        <v>28</v>
      </c>
      <c r="E30" s="58">
        <v>1611731</v>
      </c>
      <c r="F30" s="58">
        <v>1692658</v>
      </c>
      <c r="G30" s="58">
        <v>2023994</v>
      </c>
      <c r="H30" s="58">
        <v>2284165</v>
      </c>
      <c r="I30" s="36" t="s">
        <v>174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0</v>
      </c>
      <c r="F35" s="56">
        <v>0</v>
      </c>
      <c r="G35" s="56">
        <v>0</v>
      </c>
      <c r="H35" s="56">
        <v>125459</v>
      </c>
      <c r="I35" s="3" t="s">
        <v>148</v>
      </c>
    </row>
    <row r="36" spans="4:9" ht="20.100000000000001" customHeight="1">
      <c r="D36" s="10" t="s">
        <v>99</v>
      </c>
      <c r="E36" s="57">
        <v>0</v>
      </c>
      <c r="F36" s="57">
        <v>0</v>
      </c>
      <c r="G36" s="57">
        <v>0</v>
      </c>
      <c r="H36" s="57">
        <v>0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71535</v>
      </c>
      <c r="F39" s="57">
        <v>74984</v>
      </c>
      <c r="G39" s="57">
        <v>99941</v>
      </c>
      <c r="H39" s="57">
        <v>125459</v>
      </c>
      <c r="I39" s="4" t="s">
        <v>84</v>
      </c>
    </row>
    <row r="40" spans="4:9" ht="20.100000000000001" customHeight="1">
      <c r="D40" s="10" t="s">
        <v>103</v>
      </c>
      <c r="E40" s="57">
        <v>0</v>
      </c>
      <c r="F40" s="57">
        <v>0</v>
      </c>
      <c r="G40" s="57">
        <v>0</v>
      </c>
      <c r="H40" s="57">
        <v>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71535</v>
      </c>
      <c r="F43" s="58">
        <v>74984</v>
      </c>
      <c r="G43" s="58">
        <v>99941</v>
      </c>
      <c r="H43" s="58">
        <v>125459</v>
      </c>
      <c r="I43" s="37" t="s">
        <v>118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5000000</v>
      </c>
      <c r="F46" s="56">
        <v>5000000</v>
      </c>
      <c r="G46" s="56">
        <v>5000000</v>
      </c>
      <c r="H46" s="56">
        <v>5000000</v>
      </c>
      <c r="I46" s="3" t="s">
        <v>5</v>
      </c>
    </row>
    <row r="47" spans="4:9" ht="20.100000000000001" customHeight="1">
      <c r="D47" s="10" t="s">
        <v>30</v>
      </c>
      <c r="E47" s="57">
        <v>5000000</v>
      </c>
      <c r="F47" s="57">
        <v>5000000</v>
      </c>
      <c r="G47" s="57">
        <v>5000000</v>
      </c>
      <c r="H47" s="57">
        <v>5000000</v>
      </c>
      <c r="I47" s="4" t="s">
        <v>6</v>
      </c>
    </row>
    <row r="48" spans="4:9" ht="20.100000000000001" customHeight="1">
      <c r="D48" s="10" t="s">
        <v>128</v>
      </c>
      <c r="E48" s="57">
        <v>5000000</v>
      </c>
      <c r="F48" s="57">
        <v>5000000</v>
      </c>
      <c r="G48" s="57">
        <v>5000000</v>
      </c>
      <c r="H48" s="57">
        <v>5000000</v>
      </c>
      <c r="I48" s="4" t="s">
        <v>7</v>
      </c>
    </row>
    <row r="49" spans="4:9" ht="20.100000000000001" customHeight="1">
      <c r="D49" s="10" t="s">
        <v>71</v>
      </c>
      <c r="E49" s="57">
        <v>0</v>
      </c>
      <c r="F49" s="57">
        <v>0</v>
      </c>
      <c r="G49" s="57">
        <v>0</v>
      </c>
      <c r="H49" s="57">
        <v>0</v>
      </c>
      <c r="I49" s="4" t="s">
        <v>60</v>
      </c>
    </row>
    <row r="50" spans="4:9" ht="20.100000000000001" customHeight="1">
      <c r="D50" s="10" t="s">
        <v>31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202</v>
      </c>
      <c r="E55" s="57">
        <v>0</v>
      </c>
      <c r="F55" s="57">
        <v>0</v>
      </c>
      <c r="G55" s="57">
        <v>0</v>
      </c>
      <c r="H55" s="57">
        <v>0</v>
      </c>
      <c r="I55" s="4" t="s">
        <v>198</v>
      </c>
    </row>
    <row r="56" spans="4:9" ht="20.100000000000001" customHeight="1">
      <c r="D56" s="10" t="s">
        <v>203</v>
      </c>
      <c r="E56" s="57">
        <v>0</v>
      </c>
      <c r="F56" s="57">
        <v>0</v>
      </c>
      <c r="G56" s="57">
        <v>0</v>
      </c>
      <c r="H56" s="57">
        <v>0</v>
      </c>
      <c r="I56" s="4" t="s">
        <v>199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>
        <v>0</v>
      </c>
      <c r="H57" s="57">
        <v>0</v>
      </c>
      <c r="I57" s="4" t="s">
        <v>200</v>
      </c>
    </row>
    <row r="58" spans="4:9" ht="20.100000000000001" customHeight="1">
      <c r="D58" s="10" t="s">
        <v>38</v>
      </c>
      <c r="E58" s="57">
        <v>-3459804</v>
      </c>
      <c r="F58" s="57">
        <v>-3382326</v>
      </c>
      <c r="G58" s="57">
        <v>-3075947</v>
      </c>
      <c r="H58" s="57">
        <v>-2841294</v>
      </c>
      <c r="I58" s="4" t="s">
        <v>153</v>
      </c>
    </row>
    <row r="59" spans="4:9" ht="20.100000000000001" customHeight="1">
      <c r="D59" s="10" t="s">
        <v>37</v>
      </c>
      <c r="E59" s="57">
        <v>1540196</v>
      </c>
      <c r="F59" s="57">
        <v>1617674</v>
      </c>
      <c r="G59" s="57">
        <v>1924053</v>
      </c>
      <c r="H59" s="57">
        <v>2158706</v>
      </c>
      <c r="I59" s="4" t="s">
        <v>13</v>
      </c>
    </row>
    <row r="60" spans="4:9" ht="20.100000000000001" customHeight="1">
      <c r="D60" s="42" t="s">
        <v>204</v>
      </c>
      <c r="E60" s="57">
        <v>0</v>
      </c>
      <c r="F60" s="57">
        <v>0</v>
      </c>
      <c r="G60" s="57">
        <v>0</v>
      </c>
      <c r="H60" s="57">
        <v>0</v>
      </c>
      <c r="I60" s="43" t="s">
        <v>201</v>
      </c>
    </row>
    <row r="61" spans="4:9" ht="20.100000000000001" customHeight="1">
      <c r="D61" s="11" t="s">
        <v>72</v>
      </c>
      <c r="E61" s="58">
        <v>1611731</v>
      </c>
      <c r="F61" s="58">
        <v>1692658</v>
      </c>
      <c r="G61" s="58">
        <v>2023994</v>
      </c>
      <c r="H61" s="58">
        <v>2284165</v>
      </c>
      <c r="I61" s="5" t="s">
        <v>12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0</v>
      </c>
      <c r="F65" s="56">
        <v>0</v>
      </c>
      <c r="G65" s="56">
        <v>0</v>
      </c>
      <c r="H65" s="56">
        <v>0</v>
      </c>
      <c r="I65" s="3" t="s">
        <v>86</v>
      </c>
    </row>
    <row r="66" spans="4:9" ht="20.100000000000001" customHeight="1">
      <c r="D66" s="10" t="s">
        <v>108</v>
      </c>
      <c r="E66" s="57">
        <v>0</v>
      </c>
      <c r="F66" s="57">
        <v>0</v>
      </c>
      <c r="G66" s="57">
        <v>0</v>
      </c>
      <c r="H66" s="57">
        <v>0</v>
      </c>
      <c r="I66" s="4" t="s">
        <v>87</v>
      </c>
    </row>
    <row r="67" spans="4:9" ht="20.100000000000001" customHeight="1">
      <c r="D67" s="10" t="s">
        <v>130</v>
      </c>
      <c r="E67" s="57">
        <v>0</v>
      </c>
      <c r="F67" s="57">
        <v>0</v>
      </c>
      <c r="G67" s="57">
        <v>0</v>
      </c>
      <c r="H67" s="57">
        <v>0</v>
      </c>
      <c r="I67" s="4" t="s">
        <v>88</v>
      </c>
    </row>
    <row r="68" spans="4:9" ht="20.100000000000001" customHeight="1">
      <c r="D68" s="10" t="s">
        <v>109</v>
      </c>
      <c r="E68" s="57">
        <v>134915</v>
      </c>
      <c r="F68" s="57">
        <v>152935</v>
      </c>
      <c r="G68" s="57">
        <v>249902</v>
      </c>
      <c r="H68" s="57">
        <v>152030</v>
      </c>
      <c r="I68" s="4" t="s">
        <v>89</v>
      </c>
    </row>
    <row r="69" spans="4:9" ht="20.100000000000001" customHeight="1">
      <c r="D69" s="10" t="s">
        <v>110</v>
      </c>
      <c r="E69" s="57">
        <v>0</v>
      </c>
      <c r="F69" s="57">
        <v>0</v>
      </c>
      <c r="G69" s="57">
        <v>0</v>
      </c>
      <c r="H69" s="57">
        <v>0</v>
      </c>
      <c r="I69" s="4" t="s">
        <v>90</v>
      </c>
    </row>
    <row r="70" spans="4:9" ht="20.100000000000001" customHeight="1">
      <c r="D70" s="10" t="s">
        <v>111</v>
      </c>
      <c r="E70" s="57">
        <v>5683</v>
      </c>
      <c r="F70" s="57">
        <v>9778</v>
      </c>
      <c r="G70" s="57">
        <v>11794</v>
      </c>
      <c r="H70" s="57">
        <v>11955</v>
      </c>
      <c r="I70" s="4" t="s">
        <v>91</v>
      </c>
    </row>
    <row r="71" spans="4:9" ht="20.100000000000001" customHeight="1">
      <c r="D71" s="10" t="s">
        <v>112</v>
      </c>
      <c r="E71" s="57">
        <v>0</v>
      </c>
      <c r="F71" s="57">
        <v>222885</v>
      </c>
      <c r="G71" s="57">
        <v>63590</v>
      </c>
      <c r="H71" s="57">
        <v>39964</v>
      </c>
      <c r="I71" s="4" t="s">
        <v>92</v>
      </c>
    </row>
    <row r="72" spans="4:9" ht="20.100000000000001" customHeight="1">
      <c r="D72" s="10" t="s">
        <v>113</v>
      </c>
      <c r="E72" s="57">
        <v>-134915</v>
      </c>
      <c r="F72" s="57">
        <v>-375820</v>
      </c>
      <c r="G72" s="57">
        <v>-313492</v>
      </c>
      <c r="H72" s="57">
        <v>-191994</v>
      </c>
      <c r="I72" s="4" t="s">
        <v>93</v>
      </c>
    </row>
    <row r="73" spans="4:9" ht="20.100000000000001" customHeight="1">
      <c r="D73" s="10" t="s">
        <v>114</v>
      </c>
      <c r="E73" s="57">
        <v>61370</v>
      </c>
      <c r="F73" s="57">
        <v>69797</v>
      </c>
      <c r="G73" s="57">
        <v>78839</v>
      </c>
      <c r="H73" s="57">
        <v>23951</v>
      </c>
      <c r="I73" s="4" t="s">
        <v>61</v>
      </c>
    </row>
    <row r="74" spans="4:9" ht="20.100000000000001" customHeight="1">
      <c r="D74" s="10" t="s">
        <v>115</v>
      </c>
      <c r="E74" s="57">
        <v>3933</v>
      </c>
      <c r="F74" s="57">
        <v>356</v>
      </c>
      <c r="G74" s="57">
        <v>0</v>
      </c>
      <c r="H74" s="57">
        <v>0</v>
      </c>
      <c r="I74" s="4" t="s">
        <v>62</v>
      </c>
    </row>
    <row r="75" spans="4:9" ht="20.100000000000001" customHeight="1">
      <c r="D75" s="10" t="s">
        <v>121</v>
      </c>
      <c r="E75" s="57">
        <v>-77478</v>
      </c>
      <c r="F75" s="57">
        <v>-306379</v>
      </c>
      <c r="G75" s="57">
        <v>-234653</v>
      </c>
      <c r="H75" s="57">
        <v>-168043</v>
      </c>
      <c r="I75" s="4" t="s">
        <v>94</v>
      </c>
    </row>
    <row r="76" spans="4:9" ht="20.100000000000001" customHeight="1">
      <c r="D76" s="10" t="s">
        <v>116</v>
      </c>
      <c r="E76" s="57">
        <v>0</v>
      </c>
      <c r="F76" s="57">
        <v>0</v>
      </c>
      <c r="G76" s="57">
        <v>0</v>
      </c>
      <c r="H76" s="57">
        <v>0</v>
      </c>
      <c r="I76" s="4" t="s">
        <v>95</v>
      </c>
    </row>
    <row r="77" spans="4:9" ht="20.100000000000001" customHeight="1">
      <c r="D77" s="10" t="s">
        <v>185</v>
      </c>
      <c r="E77" s="57">
        <v>-77478</v>
      </c>
      <c r="F77" s="57">
        <v>-306379</v>
      </c>
      <c r="G77" s="57">
        <v>-234653</v>
      </c>
      <c r="H77" s="57">
        <v>-168043</v>
      </c>
      <c r="I77" s="50" t="s">
        <v>194</v>
      </c>
    </row>
    <row r="78" spans="4:9" ht="20.100000000000001" customHeight="1">
      <c r="D78" s="10" t="s">
        <v>155</v>
      </c>
      <c r="E78" s="57">
        <v>0</v>
      </c>
      <c r="F78" s="57">
        <v>0</v>
      </c>
      <c r="G78" s="57">
        <v>0</v>
      </c>
      <c r="H78" s="57">
        <v>0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-77478</v>
      </c>
      <c r="F82" s="57">
        <v>-306379</v>
      </c>
      <c r="G82" s="57">
        <v>-234653</v>
      </c>
      <c r="H82" s="57">
        <v>-168043</v>
      </c>
      <c r="I82" s="50" t="s">
        <v>181</v>
      </c>
    </row>
    <row r="83" spans="4:9" ht="20.100000000000001" customHeight="1">
      <c r="D83" s="10" t="s">
        <v>204</v>
      </c>
      <c r="E83" s="57">
        <v>0</v>
      </c>
      <c r="F83" s="57">
        <v>0</v>
      </c>
      <c r="G83" s="57">
        <v>0</v>
      </c>
      <c r="H83" s="57">
        <v>0</v>
      </c>
      <c r="I83" s="50" t="s">
        <v>201</v>
      </c>
    </row>
    <row r="84" spans="4:9" ht="20.100000000000001" customHeight="1">
      <c r="D84" s="11" t="s">
        <v>192</v>
      </c>
      <c r="E84" s="58">
        <v>-77478</v>
      </c>
      <c r="F84" s="58">
        <v>-306379</v>
      </c>
      <c r="G84" s="58">
        <v>-234653</v>
      </c>
      <c r="H84" s="58">
        <v>-168043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1365468</v>
      </c>
      <c r="F88" s="56">
        <v>1723558</v>
      </c>
      <c r="G88" s="56">
        <v>2000794</v>
      </c>
      <c r="H88" s="56">
        <v>2136568</v>
      </c>
      <c r="I88" s="3" t="s">
        <v>15</v>
      </c>
    </row>
    <row r="89" spans="4:9" ht="20.100000000000001" customHeight="1">
      <c r="D89" s="10" t="s">
        <v>42</v>
      </c>
      <c r="E89" s="57">
        <v>-82016</v>
      </c>
      <c r="F89" s="57">
        <v>-358090</v>
      </c>
      <c r="G89" s="57">
        <v>-275865</v>
      </c>
      <c r="H89" s="57">
        <v>-138305</v>
      </c>
      <c r="I89" s="4" t="s">
        <v>16</v>
      </c>
    </row>
    <row r="90" spans="4:9" ht="20.100000000000001" customHeight="1">
      <c r="D90" s="10" t="s">
        <v>43</v>
      </c>
      <c r="E90" s="57">
        <v>22035</v>
      </c>
      <c r="F90" s="57">
        <v>0</v>
      </c>
      <c r="G90" s="57">
        <v>-1371</v>
      </c>
      <c r="H90" s="57">
        <v>2531</v>
      </c>
      <c r="I90" s="4" t="s">
        <v>17</v>
      </c>
    </row>
    <row r="91" spans="4:9" ht="20.100000000000001" customHeight="1">
      <c r="D91" s="10" t="s">
        <v>44</v>
      </c>
      <c r="E91" s="57">
        <v>0</v>
      </c>
      <c r="F91" s="57">
        <v>0</v>
      </c>
      <c r="G91" s="57">
        <v>0</v>
      </c>
      <c r="H91" s="57">
        <v>0</v>
      </c>
      <c r="I91" s="4" t="s">
        <v>18</v>
      </c>
    </row>
    <row r="92" spans="4:9" ht="20.100000000000001" customHeight="1">
      <c r="D92" s="21" t="s">
        <v>46</v>
      </c>
      <c r="E92" s="58">
        <v>1305487</v>
      </c>
      <c r="F92" s="58">
        <v>1365468</v>
      </c>
      <c r="G92" s="58">
        <v>1723558</v>
      </c>
      <c r="H92" s="58">
        <v>2000794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17.077539999999999</v>
      </c>
      <c r="F96" s="22">
        <f>+F8*100/F10</f>
        <v>10.248139999999999</v>
      </c>
      <c r="G96" s="22">
        <f>+G8*100/G10</f>
        <v>14.737299999999999</v>
      </c>
      <c r="H96" s="22">
        <f>+H8*100/H10</f>
        <v>96.682239999999993</v>
      </c>
      <c r="I96" s="3" t="s">
        <v>21</v>
      </c>
    </row>
    <row r="97" spans="1:15" ht="20.100000000000001" customHeight="1">
      <c r="D97" s="10" t="s">
        <v>48</v>
      </c>
      <c r="E97" s="13">
        <f>+E84/E10</f>
        <v>-1.54956E-2</v>
      </c>
      <c r="F97" s="13">
        <f>+F84/F10</f>
        <v>-6.1275799999999998E-2</v>
      </c>
      <c r="G97" s="13">
        <f>+G84/G10</f>
        <v>-4.6930600000000003E-2</v>
      </c>
      <c r="H97" s="13">
        <f>+H84/H10</f>
        <v>-3.3608600000000002E-2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157</v>
      </c>
    </row>
    <row r="99" spans="1:15" ht="20.100000000000001" customHeight="1">
      <c r="D99" s="10" t="s">
        <v>50</v>
      </c>
      <c r="E99" s="13">
        <f>+E59/E10</f>
        <v>0.30803920000000001</v>
      </c>
      <c r="F99" s="13">
        <f>+F59/F10</f>
        <v>0.32353480000000001</v>
      </c>
      <c r="G99" s="13">
        <f>+G59/G10</f>
        <v>0.3848106</v>
      </c>
      <c r="H99" s="13">
        <f>+H59/H10</f>
        <v>0.43174119999999999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-31.621879759415577</v>
      </c>
      <c r="F100" s="13">
        <f>+F11/F84</f>
        <v>-9.9549903877223969</v>
      </c>
      <c r="G100" s="13">
        <f>+G11/G84</f>
        <v>-16.620286124618055</v>
      </c>
      <c r="H100" s="13">
        <f>+H11/H84</f>
        <v>-31.539546425617253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1.5907066373370662</v>
      </c>
      <c r="F103" s="23">
        <f>+F11/F59</f>
        <v>1.8854231445890828</v>
      </c>
      <c r="G103" s="23">
        <f>+G11/G59</f>
        <v>2.0269711905025485</v>
      </c>
      <c r="H103" s="23">
        <f>+H11/H59</f>
        <v>2.455174535115018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 t="s">
        <v>197</v>
      </c>
      <c r="F105" s="30" t="s">
        <v>197</v>
      </c>
      <c r="G105" s="30" t="s">
        <v>197</v>
      </c>
      <c r="H105" s="30" t="s">
        <v>197</v>
      </c>
      <c r="I105" s="3" t="s">
        <v>120</v>
      </c>
    </row>
    <row r="106" spans="1:15" ht="20.100000000000001" customHeight="1">
      <c r="D106" s="10" t="s">
        <v>74</v>
      </c>
      <c r="E106" s="31" t="s">
        <v>197</v>
      </c>
      <c r="F106" s="31" t="s">
        <v>197</v>
      </c>
      <c r="G106" s="31" t="s">
        <v>197</v>
      </c>
      <c r="H106" s="31" t="s">
        <v>197</v>
      </c>
      <c r="I106" s="4" t="s">
        <v>146</v>
      </c>
    </row>
    <row r="107" spans="1:15" ht="20.100000000000001" customHeight="1">
      <c r="D107" s="10" t="s">
        <v>75</v>
      </c>
      <c r="E107" s="31" t="s">
        <v>197</v>
      </c>
      <c r="F107" s="31" t="s">
        <v>197</v>
      </c>
      <c r="G107" s="31" t="s">
        <v>197</v>
      </c>
      <c r="H107" s="31" t="s">
        <v>197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-4.8071297257420751</v>
      </c>
      <c r="F108" s="31">
        <f>(F82+F76)*100/F30</f>
        <v>-18.100466839727812</v>
      </c>
      <c r="G108" s="31">
        <f>(G82+G76)*100/G30</f>
        <v>-11.593562036251095</v>
      </c>
      <c r="H108" s="31">
        <f>(H82+H76)*100/H30</f>
        <v>-7.3568678269739705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-5.0303987284735188</v>
      </c>
      <c r="F109" s="29">
        <f>+F84*100/F59</f>
        <v>-18.939477298887169</v>
      </c>
      <c r="G109" s="29">
        <f>+G84*100/G59</f>
        <v>-12.195765917051142</v>
      </c>
      <c r="H109" s="29">
        <f>+H84*100/H59</f>
        <v>-7.7844319698930748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4.4383957372539218</v>
      </c>
      <c r="F111" s="22">
        <f>+F43*100/F30</f>
        <v>4.4299557264373544</v>
      </c>
      <c r="G111" s="22">
        <f>+G43*100/G30</f>
        <v>4.9378110804676298</v>
      </c>
      <c r="H111" s="22">
        <f>+H43*100/H30</f>
        <v>5.492554171874624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95.561604262746073</v>
      </c>
      <c r="F112" s="13">
        <f>+F59*100/F30</f>
        <v>95.570044273562644</v>
      </c>
      <c r="G112" s="13">
        <f>+G59*100/G30</f>
        <v>95.062188919532375</v>
      </c>
      <c r="H112" s="13">
        <f>+H59*100/H30</f>
        <v>94.50744582812537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 t="s">
        <v>197</v>
      </c>
      <c r="F113" s="23" t="s">
        <v>197</v>
      </c>
      <c r="G113" s="23" t="s">
        <v>197</v>
      </c>
      <c r="H113" s="23" t="s">
        <v>197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</v>
      </c>
      <c r="F115" s="22">
        <f>+F65/F30</f>
        <v>0</v>
      </c>
      <c r="G115" s="22">
        <f>+G65/G30</f>
        <v>0</v>
      </c>
      <c r="H115" s="22">
        <f>+H65/H30</f>
        <v>0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0</v>
      </c>
      <c r="F117" s="23">
        <f>+F65/F120</f>
        <v>0</v>
      </c>
      <c r="G117" s="23">
        <f>+G65/G120</f>
        <v>0</v>
      </c>
      <c r="H117" s="23">
        <f>+H65/H120</f>
        <v>0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21.711791430768155</v>
      </c>
      <c r="F119" s="59">
        <f>+F23/F39</f>
        <v>21.677291155446497</v>
      </c>
      <c r="G119" s="59">
        <f>+G23/G39</f>
        <v>19.481574128735954</v>
      </c>
      <c r="H119" s="59">
        <f>+H23/H39</f>
        <v>17.493244805075761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1481618</v>
      </c>
      <c r="F120" s="58">
        <f>+F23-F39</f>
        <v>1550466</v>
      </c>
      <c r="G120" s="58">
        <f>+G23-G39</f>
        <v>1847067</v>
      </c>
      <c r="H120" s="58">
        <f>+H23-H39</f>
        <v>2069226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2016-09-04T06:50:10Z</dcterms:modified>
</cp:coreProperties>
</file>